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yuverta.sharepoint.com/sites/TeamMTMedewerkers/Gedeelde documenten/Docenten/Opleidingsmateriaal Tilburg/LJ3 Algemeen/FiMa voorbereiding PvB/"/>
    </mc:Choice>
  </mc:AlternateContent>
  <xr:revisionPtr revIDLastSave="0" documentId="8_{A58288F2-B2C1-4AC5-8597-D3BDEC5E9CA8}" xr6:coauthVersionLast="47" xr6:coauthVersionMax="47" xr10:uidLastSave="{00000000-0000-0000-0000-000000000000}"/>
  <bookViews>
    <workbookView xWindow="-105" yWindow="0" windowWidth="26010" windowHeight="20985" xr2:uid="{00000000-000D-0000-FFFF-FFFF00000000}"/>
  </bookViews>
  <sheets>
    <sheet name="KOSTE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3" l="1"/>
  <c r="G25" i="3" s="1"/>
  <c r="F30" i="3"/>
  <c r="G30" i="3" s="1"/>
  <c r="F34" i="3"/>
  <c r="G34" i="3" s="1"/>
  <c r="F32" i="3"/>
  <c r="G32" i="3" s="1"/>
  <c r="F28" i="3"/>
  <c r="G28" i="3" s="1"/>
  <c r="F27" i="3"/>
  <c r="G27" i="3" s="1"/>
  <c r="G10" i="3"/>
  <c r="G12" i="3"/>
  <c r="G13" i="3"/>
  <c r="G14" i="3"/>
  <c r="G15" i="3"/>
  <c r="G11" i="3"/>
  <c r="F24" i="3"/>
  <c r="G24" i="3" s="1"/>
  <c r="F23" i="3"/>
  <c r="G23" i="3" s="1"/>
  <c r="F19" i="3"/>
  <c r="G19" i="3" s="1"/>
  <c r="F20" i="3"/>
  <c r="G20" i="3" s="1"/>
  <c r="F22" i="3"/>
  <c r="G22" i="3" s="1"/>
  <c r="F18" i="3"/>
  <c r="G18" i="3" s="1"/>
  <c r="G36" i="3" l="1"/>
  <c r="G37" i="3"/>
  <c r="G39" i="3" s="1"/>
</calcChain>
</file>

<file path=xl/sharedStrings.xml><?xml version="1.0" encoding="utf-8"?>
<sst xmlns="http://schemas.openxmlformats.org/spreadsheetml/2006/main" count="40" uniqueCount="40">
  <si>
    <t>uren/aantal</t>
  </si>
  <si>
    <t>KOSTEN</t>
  </si>
  <si>
    <t>Overig</t>
  </si>
  <si>
    <t>Kostensoort</t>
  </si>
  <si>
    <t>Personeelskosten</t>
  </si>
  <si>
    <t>Promotiekosten</t>
  </si>
  <si>
    <t>Variabele kosten</t>
  </si>
  <si>
    <t>Vaste kosten</t>
  </si>
  <si>
    <t>Overzicht / Realisatie</t>
  </si>
  <si>
    <t>Btw-tarief</t>
  </si>
  <si>
    <t>Totaal (excl btw)</t>
  </si>
  <si>
    <t>Materiaalkosten</t>
  </si>
  <si>
    <t>Beamer</t>
  </si>
  <si>
    <t>Tarief incl btw/
Brutoloon</t>
  </si>
  <si>
    <t>Tarief excl btw</t>
  </si>
  <si>
    <t>Scherm</t>
  </si>
  <si>
    <t>BumaStemra</t>
  </si>
  <si>
    <t>Catering</t>
  </si>
  <si>
    <t>Cola Cola*</t>
  </si>
  <si>
    <t>Fanta*</t>
  </si>
  <si>
    <t>Fruit water*</t>
  </si>
  <si>
    <t>* Tarief op basis van www.ah.nl, geraadpleegd op 28 maart 2023 (excl statiegeld)</t>
  </si>
  <si>
    <t>Popcorn*</t>
  </si>
  <si>
    <t>Rick</t>
  </si>
  <si>
    <t xml:space="preserve">Stagebegeleider </t>
  </si>
  <si>
    <t>Begeleider 1</t>
  </si>
  <si>
    <t>Begeleider 2</t>
  </si>
  <si>
    <t>Begeleider 3</t>
  </si>
  <si>
    <t>Begeleider 4</t>
  </si>
  <si>
    <t>Advertentie</t>
  </si>
  <si>
    <t>Posters</t>
  </si>
  <si>
    <t>Diensten van derde</t>
  </si>
  <si>
    <t>Gastspreker</t>
  </si>
  <si>
    <t>Bos bloemen</t>
  </si>
  <si>
    <t>Locatie</t>
  </si>
  <si>
    <t>Meubilair</t>
  </si>
  <si>
    <t>Subtotaal</t>
  </si>
  <si>
    <t>Onvervoorzien 10%</t>
  </si>
  <si>
    <t>Totaal kosten</t>
  </si>
  <si>
    <r>
      <t xml:space="preserve">Opmerkingen:
</t>
    </r>
    <r>
      <rPr>
        <sz val="12"/>
        <color rgb="FF3F3F3F"/>
        <rFont val="Arial"/>
        <family val="2"/>
      </rPr>
      <t xml:space="preserve">- In onderstaande uitwerking mist de begroting
- Rick heeft zijn begroting regelmatig voorgelegd aan zijn stagebegeleider
- Het verschil tussen begroting en overzicht ontbreekt.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</si>
</sst>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0"/>
      <color theme="1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3F3F3F"/>
      <name val="Arial"/>
      <family val="2"/>
    </font>
    <font>
      <b/>
      <i/>
      <sz val="10"/>
      <color rgb="FF3F3F3F"/>
      <name val="Arial"/>
      <family val="2"/>
    </font>
    <font>
      <b/>
      <sz val="12"/>
      <color rgb="FF3F3F3F"/>
      <name val="Arial"/>
      <family val="2"/>
    </font>
    <font>
      <b/>
      <i/>
      <sz val="12"/>
      <color rgb="FF3F3F3F"/>
      <name val="Arial"/>
      <family val="2"/>
    </font>
    <font>
      <b/>
      <sz val="12"/>
      <color theme="1"/>
      <name val="Arial"/>
      <family val="2"/>
    </font>
    <font>
      <b/>
      <sz val="16"/>
      <color rgb="FF3F3F3F"/>
      <name val="Arial"/>
      <family val="2"/>
    </font>
    <font>
      <b/>
      <sz val="18"/>
      <color rgb="FF3F3F3F"/>
      <name val="Arial"/>
      <family val="2"/>
    </font>
    <font>
      <sz val="10"/>
      <color theme="1"/>
      <name val="Arial"/>
      <family val="2"/>
    </font>
    <font>
      <sz val="12"/>
      <color rgb="FF3F3F3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3">
    <xf numFmtId="0" fontId="0" fillId="0" borderId="0" xfId="0"/>
    <xf numFmtId="44" fontId="3" fillId="4" borderId="0" xfId="0" applyNumberFormat="1" applyFont="1" applyFill="1" applyAlignment="1">
      <alignment horizontal="right" vertical="center" wrapText="1"/>
    </xf>
    <xf numFmtId="0" fontId="0" fillId="3" borderId="0" xfId="0" applyFill="1"/>
    <xf numFmtId="0" fontId="1" fillId="2" borderId="0" xfId="0" applyFont="1" applyFill="1" applyAlignment="1">
      <alignment vertical="center" wrapText="1"/>
    </xf>
    <xf numFmtId="0" fontId="7" fillId="0" borderId="0" xfId="0" applyFont="1"/>
    <xf numFmtId="44" fontId="0" fillId="3" borderId="0" xfId="0" applyNumberFormat="1" applyFill="1" applyAlignment="1">
      <alignment horizontal="right"/>
    </xf>
    <xf numFmtId="44" fontId="0" fillId="3" borderId="0" xfId="0" applyNumberFormat="1" applyFill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0" applyNumberFormat="1" applyAlignment="1">
      <alignment horizontal="right" vertical="center"/>
    </xf>
    <xf numFmtId="0" fontId="4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44" fontId="4" fillId="3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/>
    <xf numFmtId="0" fontId="3" fillId="3" borderId="1" xfId="0" applyFont="1" applyFill="1" applyBorder="1" applyAlignment="1">
      <alignment vertical="center" wrapText="1"/>
    </xf>
    <xf numFmtId="44" fontId="3" fillId="3" borderId="1" xfId="0" applyNumberFormat="1" applyFont="1" applyFill="1" applyBorder="1" applyAlignment="1">
      <alignment horizontal="right" vertical="center" wrapText="1"/>
    </xf>
    <xf numFmtId="44" fontId="1" fillId="3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44" fontId="5" fillId="3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0" fillId="5" borderId="0" xfId="0" applyFill="1"/>
    <xf numFmtId="0" fontId="0" fillId="6" borderId="0" xfId="0" applyFill="1"/>
    <xf numFmtId="9" fontId="3" fillId="2" borderId="1" xfId="1" applyFont="1" applyFill="1" applyBorder="1" applyAlignment="1">
      <alignment vertical="center" wrapText="1"/>
    </xf>
    <xf numFmtId="9" fontId="3" fillId="3" borderId="1" xfId="1" applyFont="1" applyFill="1" applyBorder="1" applyAlignment="1">
      <alignment horizontal="right" vertical="center" wrapText="1"/>
    </xf>
    <xf numFmtId="44" fontId="4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0" fillId="3" borderId="0" xfId="0" applyNumberFormat="1" applyFill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44" fontId="0" fillId="3" borderId="1" xfId="0" applyNumberFormat="1" applyFill="1" applyBorder="1" applyAlignment="1">
      <alignment horizontal="center"/>
    </xf>
    <xf numFmtId="44" fontId="0" fillId="3" borderId="1" xfId="0" applyNumberFormat="1" applyFill="1" applyBorder="1" applyAlignment="1">
      <alignment horizontal="right"/>
    </xf>
    <xf numFmtId="44" fontId="0" fillId="3" borderId="1" xfId="0" applyNumberFormat="1" applyFill="1" applyBorder="1" applyAlignment="1">
      <alignment horizontal="right" vertical="center"/>
    </xf>
    <xf numFmtId="0" fontId="3" fillId="6" borderId="1" xfId="0" applyFont="1" applyFill="1" applyBorder="1" applyAlignment="1">
      <alignment vertical="center" wrapText="1"/>
    </xf>
    <xf numFmtId="44" fontId="3" fillId="6" borderId="1" xfId="0" applyNumberFormat="1" applyFont="1" applyFill="1" applyBorder="1" applyAlignment="1">
      <alignment horizontal="center" vertical="center" wrapText="1"/>
    </xf>
    <xf numFmtId="9" fontId="3" fillId="6" borderId="1" xfId="1" applyFont="1" applyFill="1" applyBorder="1" applyAlignment="1">
      <alignment horizontal="right" vertical="center" wrapText="1"/>
    </xf>
    <xf numFmtId="44" fontId="3" fillId="6" borderId="1" xfId="0" applyNumberFormat="1" applyFont="1" applyFill="1" applyBorder="1" applyAlignment="1">
      <alignment horizontal="right" vertical="center" wrapText="1"/>
    </xf>
    <xf numFmtId="0" fontId="3" fillId="5" borderId="1" xfId="0" applyFont="1" applyFill="1" applyBorder="1" applyAlignment="1">
      <alignment vertical="center" wrapText="1"/>
    </xf>
    <xf numFmtId="44" fontId="3" fillId="5" borderId="1" xfId="0" applyNumberFormat="1" applyFont="1" applyFill="1" applyBorder="1" applyAlignment="1">
      <alignment horizontal="center" vertical="center" wrapText="1"/>
    </xf>
    <xf numFmtId="9" fontId="3" fillId="5" borderId="1" xfId="1" applyFont="1" applyFill="1" applyBorder="1" applyAlignment="1">
      <alignment horizontal="right" vertical="center" wrapText="1"/>
    </xf>
    <xf numFmtId="44" fontId="3" fillId="5" borderId="1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showGridLines="0" tabSelected="1" workbookViewId="0">
      <selection activeCell="N32" sqref="N32"/>
    </sheetView>
  </sheetViews>
  <sheetFormatPr defaultColWidth="9.140625" defaultRowHeight="12.75" x14ac:dyDescent="0.2"/>
  <cols>
    <col min="1" max="1" width="21.7109375" customWidth="1"/>
    <col min="2" max="2" width="30" customWidth="1"/>
    <col min="3" max="3" width="12.28515625" style="2" customWidth="1"/>
    <col min="4" max="4" width="21.85546875" style="38" customWidth="1"/>
    <col min="5" max="5" width="12.85546875" style="5" customWidth="1"/>
    <col min="6" max="6" width="16" style="5" customWidth="1"/>
    <col min="7" max="7" width="21" style="6" customWidth="1"/>
  </cols>
  <sheetData>
    <row r="1" spans="1:7" ht="23.25" customHeight="1" x14ac:dyDescent="0.2">
      <c r="A1" s="52" t="s">
        <v>39</v>
      </c>
      <c r="B1" s="52"/>
      <c r="C1" s="52"/>
      <c r="D1" s="52"/>
      <c r="E1" s="52"/>
      <c r="F1" s="52"/>
      <c r="G1" s="52"/>
    </row>
    <row r="2" spans="1:7" ht="12.75" customHeight="1" x14ac:dyDescent="0.2">
      <c r="A2" s="52"/>
      <c r="B2" s="52"/>
      <c r="C2" s="52"/>
      <c r="D2" s="52"/>
      <c r="E2" s="52"/>
      <c r="F2" s="52"/>
      <c r="G2" s="52"/>
    </row>
    <row r="3" spans="1:7" ht="15" customHeight="1" x14ac:dyDescent="0.2">
      <c r="A3" s="52"/>
      <c r="B3" s="52"/>
      <c r="C3" s="52"/>
      <c r="D3" s="52"/>
      <c r="E3" s="52"/>
      <c r="F3" s="52"/>
      <c r="G3" s="52"/>
    </row>
    <row r="4" spans="1:7" ht="12" customHeight="1" x14ac:dyDescent="0.2">
      <c r="A4" s="52"/>
      <c r="B4" s="52"/>
      <c r="C4" s="52"/>
      <c r="D4" s="52"/>
      <c r="E4" s="52"/>
      <c r="F4" s="52"/>
      <c r="G4" s="52"/>
    </row>
    <row r="5" spans="1:7" ht="12.75" customHeight="1" x14ac:dyDescent="0.2">
      <c r="A5" s="52"/>
      <c r="B5" s="52"/>
      <c r="C5" s="52"/>
      <c r="D5" s="52"/>
      <c r="E5" s="52"/>
      <c r="F5" s="52"/>
      <c r="G5" s="52"/>
    </row>
    <row r="6" spans="1:7" ht="27" customHeight="1" x14ac:dyDescent="0.2">
      <c r="A6" s="22" t="s">
        <v>1</v>
      </c>
      <c r="B6" s="22"/>
      <c r="C6" s="27" t="s">
        <v>8</v>
      </c>
      <c r="D6" s="27"/>
      <c r="E6" s="27"/>
      <c r="F6" s="27"/>
      <c r="G6" s="27"/>
    </row>
    <row r="7" spans="1:7" ht="25.5" x14ac:dyDescent="0.2">
      <c r="A7" s="21" t="s">
        <v>3</v>
      </c>
      <c r="B7" s="21"/>
      <c r="C7" s="10" t="s">
        <v>0</v>
      </c>
      <c r="D7" s="33" t="s">
        <v>13</v>
      </c>
      <c r="E7" s="11" t="s">
        <v>9</v>
      </c>
      <c r="F7" s="11" t="s">
        <v>14</v>
      </c>
      <c r="G7" s="11" t="s">
        <v>10</v>
      </c>
    </row>
    <row r="8" spans="1:7" x14ac:dyDescent="0.2">
      <c r="A8" s="26"/>
      <c r="B8" s="26"/>
      <c r="C8" s="26"/>
      <c r="D8" s="26"/>
      <c r="E8" s="26"/>
      <c r="F8" s="26"/>
      <c r="G8" s="26"/>
    </row>
    <row r="9" spans="1:7" x14ac:dyDescent="0.2">
      <c r="A9" s="9" t="s">
        <v>4</v>
      </c>
      <c r="B9" s="9"/>
      <c r="C9" s="19"/>
      <c r="D9" s="34"/>
      <c r="E9" s="31"/>
      <c r="F9" s="19"/>
      <c r="G9" s="19"/>
    </row>
    <row r="10" spans="1:7" x14ac:dyDescent="0.2">
      <c r="B10" s="44" t="s">
        <v>23</v>
      </c>
      <c r="C10" s="44">
        <v>5</v>
      </c>
      <c r="D10" s="45">
        <v>0</v>
      </c>
      <c r="E10" s="46"/>
      <c r="F10" s="47"/>
      <c r="G10" s="47">
        <f>C10*D10</f>
        <v>0</v>
      </c>
    </row>
    <row r="11" spans="1:7" x14ac:dyDescent="0.2">
      <c r="B11" s="44" t="s">
        <v>24</v>
      </c>
      <c r="C11" s="44">
        <v>5</v>
      </c>
      <c r="D11" s="45">
        <v>26.71</v>
      </c>
      <c r="E11" s="46"/>
      <c r="F11" s="47"/>
      <c r="G11" s="47">
        <f>C11*D11</f>
        <v>133.55000000000001</v>
      </c>
    </row>
    <row r="12" spans="1:7" x14ac:dyDescent="0.2">
      <c r="B12" s="44" t="s">
        <v>25</v>
      </c>
      <c r="C12" s="44">
        <v>3</v>
      </c>
      <c r="D12" s="45">
        <v>26.71</v>
      </c>
      <c r="E12" s="46"/>
      <c r="F12" s="47"/>
      <c r="G12" s="47">
        <f t="shared" ref="G12:G15" si="0">C12*D12</f>
        <v>80.13</v>
      </c>
    </row>
    <row r="13" spans="1:7" x14ac:dyDescent="0.2">
      <c r="B13" s="48" t="s">
        <v>26</v>
      </c>
      <c r="C13" s="48">
        <v>3</v>
      </c>
      <c r="D13" s="49">
        <v>26.71</v>
      </c>
      <c r="E13" s="50"/>
      <c r="F13" s="51"/>
      <c r="G13" s="51">
        <f t="shared" si="0"/>
        <v>80.13</v>
      </c>
    </row>
    <row r="14" spans="1:7" x14ac:dyDescent="0.2">
      <c r="B14" s="48" t="s">
        <v>27</v>
      </c>
      <c r="C14" s="48">
        <v>3</v>
      </c>
      <c r="D14" s="49">
        <v>26.71</v>
      </c>
      <c r="E14" s="50"/>
      <c r="F14" s="51"/>
      <c r="G14" s="51">
        <f t="shared" si="0"/>
        <v>80.13</v>
      </c>
    </row>
    <row r="15" spans="1:7" x14ac:dyDescent="0.2">
      <c r="B15" s="48" t="s">
        <v>28</v>
      </c>
      <c r="C15" s="48">
        <v>3</v>
      </c>
      <c r="D15" s="49">
        <v>26.71</v>
      </c>
      <c r="E15" s="50"/>
      <c r="F15" s="51"/>
      <c r="G15" s="51">
        <f t="shared" si="0"/>
        <v>80.13</v>
      </c>
    </row>
    <row r="16" spans="1:7" x14ac:dyDescent="0.2">
      <c r="B16" s="19"/>
      <c r="C16" s="13"/>
      <c r="D16" s="35"/>
      <c r="E16" s="32"/>
      <c r="F16" s="14"/>
      <c r="G16" s="14"/>
    </row>
    <row r="17" spans="1:7" x14ac:dyDescent="0.2">
      <c r="A17" s="18" t="s">
        <v>11</v>
      </c>
    </row>
    <row r="18" spans="1:7" x14ac:dyDescent="0.2">
      <c r="A18" s="18"/>
      <c r="B18" s="44" t="s">
        <v>12</v>
      </c>
      <c r="C18" s="44">
        <v>1</v>
      </c>
      <c r="D18" s="45">
        <v>375</v>
      </c>
      <c r="E18" s="46">
        <v>0.21</v>
      </c>
      <c r="F18" s="47">
        <f>(100%/(100%+E18)*D18)</f>
        <v>309.91735537190084</v>
      </c>
      <c r="G18" s="47">
        <f>C18*F18</f>
        <v>309.91735537190084</v>
      </c>
    </row>
    <row r="19" spans="1:7" x14ac:dyDescent="0.2">
      <c r="A19" s="9"/>
      <c r="B19" s="44" t="s">
        <v>15</v>
      </c>
      <c r="C19" s="44">
        <v>1</v>
      </c>
      <c r="D19" s="45">
        <v>100</v>
      </c>
      <c r="E19" s="46">
        <v>0.21</v>
      </c>
      <c r="F19" s="47">
        <f t="shared" ref="F19:F25" si="1">(100%/(100%+E19)*D19)</f>
        <v>82.644628099173559</v>
      </c>
      <c r="G19" s="47">
        <f t="shared" ref="G19:G25" si="2">C19*F19</f>
        <v>82.644628099173559</v>
      </c>
    </row>
    <row r="20" spans="1:7" x14ac:dyDescent="0.2">
      <c r="A20" s="9"/>
      <c r="B20" s="44" t="s">
        <v>16</v>
      </c>
      <c r="C20" s="44">
        <v>1</v>
      </c>
      <c r="D20" s="45">
        <v>81.52</v>
      </c>
      <c r="E20" s="46">
        <v>0.21</v>
      </c>
      <c r="F20" s="47">
        <f t="shared" si="1"/>
        <v>67.371900826446279</v>
      </c>
      <c r="G20" s="47">
        <f t="shared" si="2"/>
        <v>67.371900826446279</v>
      </c>
    </row>
    <row r="21" spans="1:7" x14ac:dyDescent="0.2">
      <c r="A21" s="39" t="s">
        <v>17</v>
      </c>
    </row>
    <row r="22" spans="1:7" x14ac:dyDescent="0.2">
      <c r="A22" s="39"/>
      <c r="B22" s="48" t="s">
        <v>18</v>
      </c>
      <c r="C22" s="48">
        <v>3</v>
      </c>
      <c r="D22" s="49">
        <v>2.39</v>
      </c>
      <c r="E22" s="50">
        <v>0.09</v>
      </c>
      <c r="F22" s="51">
        <f>(100%/(100%+E22)*D22)</f>
        <v>2.1926605504587156</v>
      </c>
      <c r="G22" s="51">
        <f>C22*F22</f>
        <v>6.5779816513761471</v>
      </c>
    </row>
    <row r="23" spans="1:7" x14ac:dyDescent="0.2">
      <c r="A23" s="39"/>
      <c r="B23" s="48" t="s">
        <v>19</v>
      </c>
      <c r="C23" s="48">
        <v>3</v>
      </c>
      <c r="D23" s="49">
        <v>2.19</v>
      </c>
      <c r="E23" s="50">
        <v>0.09</v>
      </c>
      <c r="F23" s="51">
        <f t="shared" si="1"/>
        <v>2.0091743119266052</v>
      </c>
      <c r="G23" s="51">
        <f t="shared" si="2"/>
        <v>6.0275229357798157</v>
      </c>
    </row>
    <row r="24" spans="1:7" x14ac:dyDescent="0.2">
      <c r="A24" s="39"/>
      <c r="B24" s="48" t="s">
        <v>20</v>
      </c>
      <c r="C24" s="48">
        <v>3</v>
      </c>
      <c r="D24" s="49">
        <v>0.89</v>
      </c>
      <c r="E24" s="50">
        <v>0.09</v>
      </c>
      <c r="F24" s="51">
        <f t="shared" si="1"/>
        <v>0.8165137614678899</v>
      </c>
      <c r="G24" s="51">
        <f t="shared" si="2"/>
        <v>2.4495412844036695</v>
      </c>
    </row>
    <row r="25" spans="1:7" x14ac:dyDescent="0.2">
      <c r="A25" s="39"/>
      <c r="B25" s="48" t="s">
        <v>22</v>
      </c>
      <c r="C25" s="48">
        <v>30</v>
      </c>
      <c r="D25" s="49">
        <v>1.0900000000000001</v>
      </c>
      <c r="E25" s="50">
        <v>0.09</v>
      </c>
      <c r="F25" s="51">
        <f t="shared" si="1"/>
        <v>1</v>
      </c>
      <c r="G25" s="51">
        <f t="shared" si="2"/>
        <v>30</v>
      </c>
    </row>
    <row r="26" spans="1:7" x14ac:dyDescent="0.2">
      <c r="A26" s="18" t="s">
        <v>5</v>
      </c>
    </row>
    <row r="27" spans="1:7" x14ac:dyDescent="0.2">
      <c r="A27" s="18"/>
      <c r="B27" s="44" t="s">
        <v>29</v>
      </c>
      <c r="C27" s="44">
        <v>1</v>
      </c>
      <c r="D27" s="45">
        <v>50</v>
      </c>
      <c r="E27" s="46">
        <v>0.21</v>
      </c>
      <c r="F27" s="47">
        <f>(100%/(100%+E27)*D27)</f>
        <v>41.32231404958678</v>
      </c>
      <c r="G27" s="47">
        <f>C27*F27</f>
        <v>41.32231404958678</v>
      </c>
    </row>
    <row r="28" spans="1:7" x14ac:dyDescent="0.2">
      <c r="A28" s="18"/>
      <c r="B28" s="44" t="s">
        <v>30</v>
      </c>
      <c r="C28" s="44">
        <v>20</v>
      </c>
      <c r="D28" s="45">
        <v>4.5</v>
      </c>
      <c r="E28" s="46">
        <v>0.21</v>
      </c>
      <c r="F28" s="47">
        <f>(100%/(100%+E28)*D28)</f>
        <v>3.71900826446281</v>
      </c>
      <c r="G28" s="47">
        <f>C28*F28</f>
        <v>74.380165289256198</v>
      </c>
    </row>
    <row r="29" spans="1:7" x14ac:dyDescent="0.2">
      <c r="A29" s="18" t="s">
        <v>34</v>
      </c>
      <c r="B29" s="19"/>
      <c r="C29" s="13"/>
      <c r="D29" s="35"/>
      <c r="E29" s="32"/>
      <c r="F29" s="14"/>
      <c r="G29" s="14"/>
    </row>
    <row r="30" spans="1:7" x14ac:dyDescent="0.2">
      <c r="A30" s="18"/>
      <c r="B30" s="48" t="s">
        <v>35</v>
      </c>
      <c r="C30" s="48">
        <v>1</v>
      </c>
      <c r="D30" s="49">
        <v>250</v>
      </c>
      <c r="E30" s="50">
        <v>0.21</v>
      </c>
      <c r="F30" s="51">
        <f t="shared" ref="F30" si="3">(100%/(100%+E30)*D30)</f>
        <v>206.61157024793388</v>
      </c>
      <c r="G30" s="51">
        <f t="shared" ref="G30" si="4">C30*F30</f>
        <v>206.61157024793388</v>
      </c>
    </row>
    <row r="31" spans="1:7" x14ac:dyDescent="0.2">
      <c r="A31" s="18" t="s">
        <v>31</v>
      </c>
      <c r="B31" s="19"/>
      <c r="C31" s="12"/>
      <c r="D31" s="41"/>
      <c r="E31" s="42"/>
      <c r="F31" s="42"/>
      <c r="G31" s="43"/>
    </row>
    <row r="32" spans="1:7" x14ac:dyDescent="0.2">
      <c r="A32" s="18"/>
      <c r="B32" s="44" t="s">
        <v>32</v>
      </c>
      <c r="C32" s="44">
        <v>1</v>
      </c>
      <c r="D32" s="45">
        <v>65</v>
      </c>
      <c r="E32" s="46">
        <v>0.09</v>
      </c>
      <c r="F32" s="47">
        <f>(100%/(100%+E32)*D32)</f>
        <v>59.633027522935777</v>
      </c>
      <c r="G32" s="47">
        <f>C32*F32</f>
        <v>59.633027522935777</v>
      </c>
    </row>
    <row r="33" spans="1:7" x14ac:dyDescent="0.2">
      <c r="A33" s="18" t="s">
        <v>2</v>
      </c>
      <c r="B33" s="19"/>
      <c r="C33" s="13"/>
      <c r="D33" s="35"/>
      <c r="E33" s="32"/>
      <c r="F33" s="14"/>
      <c r="G33" s="14"/>
    </row>
    <row r="34" spans="1:7" x14ac:dyDescent="0.2">
      <c r="A34" s="18"/>
      <c r="B34" s="44" t="s">
        <v>33</v>
      </c>
      <c r="C34" s="44">
        <v>1</v>
      </c>
      <c r="D34" s="45">
        <v>9.5</v>
      </c>
      <c r="E34" s="46">
        <v>0.09</v>
      </c>
      <c r="F34" s="47">
        <f t="shared" ref="F34" si="5">(100%/(100%+E34)*D34)</f>
        <v>8.7155963302752291</v>
      </c>
      <c r="G34" s="47">
        <f t="shared" ref="G34" si="6">C34*F34</f>
        <v>8.7155963302752291</v>
      </c>
    </row>
    <row r="35" spans="1:7" x14ac:dyDescent="0.2">
      <c r="A35" s="3"/>
      <c r="B35" s="3"/>
      <c r="C35" s="16"/>
      <c r="D35" s="36"/>
      <c r="E35" s="16"/>
      <c r="F35" s="16"/>
      <c r="G35" s="1"/>
    </row>
    <row r="36" spans="1:7" x14ac:dyDescent="0.2">
      <c r="A36" s="25" t="s">
        <v>36</v>
      </c>
      <c r="B36" s="25"/>
      <c r="C36" s="25"/>
      <c r="D36" s="25"/>
      <c r="E36" s="18"/>
      <c r="F36" s="18"/>
      <c r="G36" s="15">
        <f>SUM(G10:G34)</f>
        <v>1349.7216036090686</v>
      </c>
    </row>
    <row r="37" spans="1:7" x14ac:dyDescent="0.2">
      <c r="A37" s="26" t="s">
        <v>37</v>
      </c>
      <c r="B37" s="26"/>
      <c r="C37" s="26"/>
      <c r="D37" s="26"/>
      <c r="E37" s="19"/>
      <c r="F37" s="31">
        <v>0.1</v>
      </c>
      <c r="G37" s="15">
        <f>F37*G36</f>
        <v>134.97216036090686</v>
      </c>
    </row>
    <row r="38" spans="1:7" x14ac:dyDescent="0.2">
      <c r="A38" s="26"/>
      <c r="B38" s="26"/>
      <c r="C38" s="26"/>
      <c r="D38" s="26"/>
      <c r="E38" s="26"/>
      <c r="F38" s="26"/>
      <c r="G38" s="26"/>
    </row>
    <row r="39" spans="1:7" s="4" customFormat="1" ht="15.75" x14ac:dyDescent="0.25">
      <c r="A39" s="28" t="s">
        <v>38</v>
      </c>
      <c r="B39" s="28"/>
      <c r="C39" s="28"/>
      <c r="D39" s="28"/>
      <c r="E39" s="23"/>
      <c r="F39" s="23"/>
      <c r="G39" s="17">
        <f>G36+G37</f>
        <v>1484.6937639699754</v>
      </c>
    </row>
    <row r="40" spans="1:7" x14ac:dyDescent="0.2">
      <c r="A40" s="24"/>
      <c r="B40" s="24"/>
      <c r="C40" s="24"/>
      <c r="D40" s="24"/>
      <c r="E40" s="24"/>
      <c r="F40" s="24"/>
      <c r="G40" s="24"/>
    </row>
    <row r="41" spans="1:7" ht="26.25" customHeight="1" x14ac:dyDescent="0.2">
      <c r="A41" s="40" t="s">
        <v>21</v>
      </c>
      <c r="B41" s="40"/>
      <c r="C41" s="40"/>
      <c r="D41" s="40"/>
      <c r="E41" s="20"/>
      <c r="F41" s="20"/>
      <c r="G41" s="20"/>
    </row>
    <row r="42" spans="1:7" x14ac:dyDescent="0.2">
      <c r="A42" s="29" t="s">
        <v>6</v>
      </c>
      <c r="C42"/>
      <c r="D42" s="37"/>
      <c r="E42" s="7"/>
      <c r="F42" s="7"/>
      <c r="G42" s="8"/>
    </row>
    <row r="43" spans="1:7" x14ac:dyDescent="0.2">
      <c r="A43" s="30" t="s">
        <v>7</v>
      </c>
      <c r="C43"/>
      <c r="D43" s="37"/>
      <c r="E43" s="7"/>
      <c r="F43" s="7"/>
      <c r="G43" s="8"/>
    </row>
    <row r="44" spans="1:7" x14ac:dyDescent="0.2">
      <c r="C44"/>
      <c r="D44" s="37"/>
      <c r="E44" s="7"/>
      <c r="F44" s="7"/>
      <c r="G44" s="8"/>
    </row>
    <row r="45" spans="1:7" x14ac:dyDescent="0.2">
      <c r="C45"/>
      <c r="D45" s="37"/>
      <c r="E45" s="7"/>
      <c r="F45" s="7"/>
      <c r="G45" s="8"/>
    </row>
    <row r="46" spans="1:7" x14ac:dyDescent="0.2">
      <c r="C46"/>
      <c r="D46" s="37"/>
      <c r="E46" s="7"/>
      <c r="F46" s="7"/>
      <c r="G46" s="8"/>
    </row>
    <row r="47" spans="1:7" x14ac:dyDescent="0.2">
      <c r="C47"/>
      <c r="D47" s="37"/>
      <c r="E47" s="7"/>
      <c r="F47" s="7"/>
      <c r="G47" s="8"/>
    </row>
    <row r="48" spans="1:7" x14ac:dyDescent="0.2">
      <c r="C48"/>
      <c r="D48" s="37"/>
      <c r="E48" s="7"/>
      <c r="F48" s="7"/>
      <c r="G48" s="8"/>
    </row>
    <row r="49" spans="3:7" x14ac:dyDescent="0.2">
      <c r="C49"/>
      <c r="D49" s="37"/>
      <c r="E49" s="7"/>
      <c r="F49" s="7"/>
      <c r="G49" s="8"/>
    </row>
    <row r="50" spans="3:7" x14ac:dyDescent="0.2">
      <c r="C50"/>
      <c r="D50" s="37"/>
      <c r="E50" s="7"/>
      <c r="F50" s="7"/>
      <c r="G50" s="8"/>
    </row>
    <row r="51" spans="3:7" x14ac:dyDescent="0.2">
      <c r="C51"/>
      <c r="D51" s="37"/>
      <c r="E51" s="7"/>
      <c r="F51" s="7"/>
      <c r="G51" s="8"/>
    </row>
    <row r="52" spans="3:7" x14ac:dyDescent="0.2">
      <c r="C52"/>
      <c r="D52" s="37"/>
      <c r="E52" s="7"/>
      <c r="F52" s="7"/>
      <c r="G52" s="8"/>
    </row>
    <row r="53" spans="3:7" x14ac:dyDescent="0.2">
      <c r="C53"/>
      <c r="D53" s="37"/>
      <c r="E53" s="7"/>
      <c r="F53" s="7"/>
      <c r="G53" s="8"/>
    </row>
    <row r="54" spans="3:7" x14ac:dyDescent="0.2">
      <c r="C54"/>
      <c r="D54" s="37"/>
      <c r="E54" s="7"/>
      <c r="F54" s="7"/>
      <c r="G54" s="8"/>
    </row>
    <row r="55" spans="3:7" x14ac:dyDescent="0.2">
      <c r="C55"/>
      <c r="D55" s="37"/>
      <c r="E55" s="7"/>
      <c r="F55" s="7"/>
      <c r="G55" s="8"/>
    </row>
    <row r="56" spans="3:7" x14ac:dyDescent="0.2">
      <c r="C56"/>
      <c r="D56" s="37"/>
      <c r="E56" s="7"/>
      <c r="F56" s="7"/>
      <c r="G56" s="8"/>
    </row>
    <row r="57" spans="3:7" x14ac:dyDescent="0.2">
      <c r="C57"/>
      <c r="D57" s="37"/>
      <c r="E57" s="7"/>
      <c r="F57" s="7"/>
      <c r="G57" s="8"/>
    </row>
    <row r="58" spans="3:7" x14ac:dyDescent="0.2">
      <c r="C58"/>
      <c r="D58" s="37"/>
      <c r="E58" s="7"/>
      <c r="F58" s="7"/>
      <c r="G58" s="8"/>
    </row>
    <row r="59" spans="3:7" x14ac:dyDescent="0.2">
      <c r="C59"/>
      <c r="D59" s="37"/>
      <c r="E59" s="7"/>
      <c r="F59" s="7"/>
      <c r="G59" s="8"/>
    </row>
    <row r="60" spans="3:7" x14ac:dyDescent="0.2">
      <c r="C60"/>
      <c r="D60" s="37"/>
      <c r="E60" s="7"/>
      <c r="F60" s="7"/>
      <c r="G60" s="8"/>
    </row>
    <row r="61" spans="3:7" x14ac:dyDescent="0.2">
      <c r="C61"/>
      <c r="D61" s="37"/>
      <c r="E61" s="7"/>
      <c r="F61" s="7"/>
      <c r="G61" s="8"/>
    </row>
    <row r="62" spans="3:7" x14ac:dyDescent="0.2">
      <c r="C62"/>
      <c r="D62" s="37"/>
      <c r="E62" s="7"/>
      <c r="F62" s="7"/>
      <c r="G62" s="8"/>
    </row>
    <row r="63" spans="3:7" x14ac:dyDescent="0.2">
      <c r="C63"/>
      <c r="D63" s="37"/>
      <c r="E63" s="7"/>
      <c r="F63" s="7"/>
      <c r="G63" s="8"/>
    </row>
    <row r="64" spans="3:7" x14ac:dyDescent="0.2">
      <c r="C64"/>
      <c r="D64" s="37"/>
      <c r="E64" s="7"/>
      <c r="F64" s="7"/>
      <c r="G64" s="8"/>
    </row>
    <row r="65" spans="3:7" x14ac:dyDescent="0.2">
      <c r="C65"/>
      <c r="D65" s="37"/>
      <c r="E65" s="7"/>
      <c r="F65" s="7"/>
      <c r="G65" s="8"/>
    </row>
    <row r="66" spans="3:7" x14ac:dyDescent="0.2">
      <c r="C66"/>
      <c r="D66" s="37"/>
      <c r="E66" s="7"/>
      <c r="F66" s="7"/>
      <c r="G66" s="8"/>
    </row>
    <row r="67" spans="3:7" x14ac:dyDescent="0.2">
      <c r="C67"/>
      <c r="D67" s="37"/>
      <c r="E67" s="7"/>
      <c r="F67" s="7"/>
      <c r="G67" s="8"/>
    </row>
    <row r="68" spans="3:7" x14ac:dyDescent="0.2">
      <c r="C68"/>
      <c r="D68" s="37"/>
      <c r="E68" s="7"/>
      <c r="F68" s="7"/>
      <c r="G68" s="8"/>
    </row>
    <row r="69" spans="3:7" x14ac:dyDescent="0.2">
      <c r="C69"/>
      <c r="D69" s="37"/>
      <c r="E69" s="7"/>
      <c r="F69" s="7"/>
      <c r="G69" s="8"/>
    </row>
    <row r="70" spans="3:7" x14ac:dyDescent="0.2">
      <c r="C70"/>
      <c r="D70" s="37"/>
      <c r="E70" s="7"/>
      <c r="F70" s="7"/>
      <c r="G70" s="8"/>
    </row>
    <row r="71" spans="3:7" x14ac:dyDescent="0.2">
      <c r="C71"/>
      <c r="D71" s="37"/>
      <c r="E71" s="7"/>
      <c r="F71" s="7"/>
      <c r="G71" s="8"/>
    </row>
    <row r="72" spans="3:7" x14ac:dyDescent="0.2">
      <c r="C72"/>
      <c r="D72" s="37"/>
      <c r="E72" s="7"/>
      <c r="F72" s="7"/>
      <c r="G72" s="8"/>
    </row>
    <row r="73" spans="3:7" x14ac:dyDescent="0.2">
      <c r="C73"/>
      <c r="D73" s="37"/>
      <c r="E73" s="7"/>
      <c r="F73" s="7"/>
      <c r="G73" s="8"/>
    </row>
    <row r="74" spans="3:7" x14ac:dyDescent="0.2">
      <c r="C74"/>
      <c r="D74" s="37"/>
      <c r="E74" s="7"/>
      <c r="F74" s="7"/>
      <c r="G74" s="8"/>
    </row>
    <row r="75" spans="3:7" x14ac:dyDescent="0.2">
      <c r="C75"/>
      <c r="D75" s="37"/>
      <c r="E75" s="7"/>
      <c r="F75" s="7"/>
      <c r="G75" s="8"/>
    </row>
    <row r="76" spans="3:7" x14ac:dyDescent="0.2">
      <c r="C76"/>
      <c r="D76" s="37"/>
      <c r="E76" s="7"/>
      <c r="F76" s="7"/>
      <c r="G76" s="8"/>
    </row>
    <row r="77" spans="3:7" x14ac:dyDescent="0.2">
      <c r="C77"/>
      <c r="D77" s="37"/>
      <c r="E77" s="7"/>
      <c r="F77" s="7"/>
      <c r="G77" s="8"/>
    </row>
    <row r="78" spans="3:7" x14ac:dyDescent="0.2">
      <c r="C78"/>
      <c r="D78" s="37"/>
      <c r="E78" s="7"/>
      <c r="F78" s="7"/>
      <c r="G78" s="8"/>
    </row>
    <row r="79" spans="3:7" x14ac:dyDescent="0.2">
      <c r="C79"/>
      <c r="D79" s="37"/>
      <c r="E79" s="7"/>
      <c r="F79" s="7"/>
      <c r="G79" s="8"/>
    </row>
    <row r="80" spans="3:7" x14ac:dyDescent="0.2">
      <c r="C80"/>
      <c r="D80" s="37"/>
      <c r="E80" s="7"/>
      <c r="F80" s="7"/>
      <c r="G80" s="8"/>
    </row>
    <row r="81" spans="3:7" x14ac:dyDescent="0.2">
      <c r="C81"/>
      <c r="D81" s="37"/>
      <c r="E81" s="7"/>
      <c r="F81" s="7"/>
      <c r="G81" s="8"/>
    </row>
    <row r="82" spans="3:7" x14ac:dyDescent="0.2">
      <c r="C82"/>
      <c r="D82" s="37"/>
      <c r="E82" s="7"/>
      <c r="F82" s="7"/>
      <c r="G82" s="8"/>
    </row>
    <row r="83" spans="3:7" x14ac:dyDescent="0.2">
      <c r="C83"/>
      <c r="D83" s="37"/>
      <c r="E83" s="7"/>
      <c r="F83" s="7"/>
      <c r="G83" s="8"/>
    </row>
    <row r="84" spans="3:7" x14ac:dyDescent="0.2">
      <c r="C84"/>
      <c r="D84" s="37"/>
      <c r="E84" s="7"/>
      <c r="F84" s="7"/>
      <c r="G84" s="8"/>
    </row>
    <row r="85" spans="3:7" x14ac:dyDescent="0.2">
      <c r="C85"/>
      <c r="D85" s="37"/>
      <c r="E85" s="7"/>
      <c r="F85" s="7"/>
      <c r="G85" s="8"/>
    </row>
    <row r="86" spans="3:7" x14ac:dyDescent="0.2">
      <c r="C86"/>
      <c r="D86" s="37"/>
      <c r="E86" s="7"/>
      <c r="F86" s="7"/>
      <c r="G86" s="8"/>
    </row>
    <row r="87" spans="3:7" x14ac:dyDescent="0.2">
      <c r="C87"/>
      <c r="D87" s="37"/>
      <c r="E87" s="7"/>
      <c r="F87" s="7"/>
      <c r="G87" s="8"/>
    </row>
    <row r="88" spans="3:7" x14ac:dyDescent="0.2">
      <c r="C88"/>
      <c r="D88" s="37"/>
      <c r="E88" s="7"/>
      <c r="F88" s="7"/>
      <c r="G88" s="8"/>
    </row>
    <row r="89" spans="3:7" x14ac:dyDescent="0.2">
      <c r="C89"/>
      <c r="D89" s="37"/>
      <c r="E89" s="7"/>
      <c r="F89" s="7"/>
      <c r="G89" s="8"/>
    </row>
    <row r="90" spans="3:7" x14ac:dyDescent="0.2">
      <c r="C90"/>
      <c r="D90" s="37"/>
      <c r="E90" s="7"/>
      <c r="F90" s="7"/>
      <c r="G90" s="8"/>
    </row>
    <row r="91" spans="3:7" x14ac:dyDescent="0.2">
      <c r="C91"/>
      <c r="D91" s="37"/>
      <c r="E91" s="7"/>
      <c r="F91" s="7"/>
      <c r="G91" s="8"/>
    </row>
    <row r="92" spans="3:7" x14ac:dyDescent="0.2">
      <c r="C92"/>
      <c r="D92" s="37"/>
      <c r="E92" s="7"/>
      <c r="F92" s="7"/>
      <c r="G92" s="8"/>
    </row>
    <row r="93" spans="3:7" x14ac:dyDescent="0.2">
      <c r="C93"/>
      <c r="D93" s="37"/>
      <c r="E93" s="7"/>
      <c r="F93" s="7"/>
      <c r="G93" s="8"/>
    </row>
    <row r="94" spans="3:7" x14ac:dyDescent="0.2">
      <c r="C94"/>
      <c r="D94" s="37"/>
      <c r="E94" s="7"/>
      <c r="F94" s="7"/>
      <c r="G94" s="8"/>
    </row>
    <row r="95" spans="3:7" x14ac:dyDescent="0.2">
      <c r="C95"/>
      <c r="D95" s="37"/>
      <c r="E95" s="7"/>
      <c r="F95" s="7"/>
      <c r="G95" s="8"/>
    </row>
    <row r="96" spans="3:7" x14ac:dyDescent="0.2">
      <c r="C96"/>
      <c r="D96" s="37"/>
      <c r="E96" s="7"/>
      <c r="F96" s="7"/>
      <c r="G96" s="8"/>
    </row>
    <row r="97" spans="3:7" x14ac:dyDescent="0.2">
      <c r="C97"/>
      <c r="D97" s="37"/>
      <c r="E97" s="7"/>
      <c r="F97" s="7"/>
      <c r="G97" s="8"/>
    </row>
    <row r="98" spans="3:7" x14ac:dyDescent="0.2">
      <c r="C98"/>
      <c r="D98" s="37"/>
      <c r="E98" s="7"/>
      <c r="F98" s="7"/>
      <c r="G98" s="8"/>
    </row>
    <row r="99" spans="3:7" x14ac:dyDescent="0.2">
      <c r="C99"/>
      <c r="D99" s="37"/>
      <c r="E99" s="7"/>
      <c r="F99" s="7"/>
      <c r="G99" s="8"/>
    </row>
    <row r="100" spans="3:7" x14ac:dyDescent="0.2">
      <c r="C100"/>
      <c r="D100" s="37"/>
      <c r="E100" s="7"/>
      <c r="F100" s="7"/>
      <c r="G100" s="8"/>
    </row>
    <row r="101" spans="3:7" x14ac:dyDescent="0.2">
      <c r="C101"/>
      <c r="D101" s="37"/>
      <c r="E101" s="7"/>
      <c r="F101" s="7"/>
      <c r="G101" s="8"/>
    </row>
    <row r="102" spans="3:7" x14ac:dyDescent="0.2">
      <c r="C102"/>
      <c r="D102" s="37"/>
      <c r="E102" s="7"/>
      <c r="F102" s="7"/>
      <c r="G102" s="8"/>
    </row>
  </sheetData>
  <mergeCells count="9">
    <mergeCell ref="A8:G8"/>
    <mergeCell ref="A39:D39"/>
    <mergeCell ref="A40:G40"/>
    <mergeCell ref="A1:G5"/>
    <mergeCell ref="A36:D36"/>
    <mergeCell ref="A37:D37"/>
    <mergeCell ref="A38:G38"/>
    <mergeCell ref="C6:G6"/>
    <mergeCell ref="A41:D4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8E09137C68A74EA55321485504F917" ma:contentTypeVersion="17" ma:contentTypeDescription="Een nieuw document maken." ma:contentTypeScope="" ma:versionID="0f68ed45c25507020046cd58e7081853">
  <xsd:schema xmlns:xsd="http://www.w3.org/2001/XMLSchema" xmlns:xs="http://www.w3.org/2001/XMLSchema" xmlns:p="http://schemas.microsoft.com/office/2006/metadata/properties" xmlns:ns2="2c4f0c93-2979-4f27-aab2-70de95932352" xmlns:ns3="c6f82ce1-f6df-49a5-8b49-cf8409a27aa4" targetNamespace="http://schemas.microsoft.com/office/2006/metadata/properties" ma:root="true" ma:fieldsID="ed2a775c62b2ef6a30ca6d924b06821c" ns2:_="" ns3:_="">
    <xsd:import namespace="2c4f0c93-2979-4f27-aab2-70de95932352"/>
    <xsd:import namespace="c6f82ce1-f6df-49a5-8b49-cf8409a27aa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f0c93-2979-4f27-aab2-70de959323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ad38e81-2dce-48e2-a4cf-6cf5e967729a}" ma:internalName="TaxCatchAll" ma:showField="CatchAllData" ma:web="2c4f0c93-2979-4f27-aab2-70de959323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82ce1-f6df-49a5-8b49-cf8409a27a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2bf06c9d-aefe-4981-8979-7b8905db0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f82ce1-f6df-49a5-8b49-cf8409a27aa4">
      <Terms xmlns="http://schemas.microsoft.com/office/infopath/2007/PartnerControls"/>
    </lcf76f155ced4ddcb4097134ff3c332f>
    <TaxCatchAll xmlns="2c4f0c93-2979-4f27-aab2-70de9593235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6454A6-5967-484C-A673-5D4F0EBD6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f0c93-2979-4f27-aab2-70de95932352"/>
    <ds:schemaRef ds:uri="c6f82ce1-f6df-49a5-8b49-cf8409a27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B0FF6F-FDCA-4D88-AD81-AB146A06149C}">
  <ds:schemaRefs>
    <ds:schemaRef ds:uri="http://schemas.microsoft.com/office/2006/metadata/properties"/>
    <ds:schemaRef ds:uri="http://schemas.microsoft.com/office/infopath/2007/PartnerControls"/>
    <ds:schemaRef ds:uri="c6f82ce1-f6df-49a5-8b49-cf8409a27aa4"/>
    <ds:schemaRef ds:uri="2c4f0c93-2979-4f27-aab2-70de95932352"/>
  </ds:schemaRefs>
</ds:datastoreItem>
</file>

<file path=customXml/itemProps3.xml><?xml version="1.0" encoding="utf-8"?>
<ds:datastoreItem xmlns:ds="http://schemas.openxmlformats.org/officeDocument/2006/customXml" ds:itemID="{FBD0FB7B-2CC1-45FB-AE36-FC8680D3D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KOSTEN</vt:lpstr>
    </vt:vector>
  </TitlesOfParts>
  <Company>Helicon Opleidingen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Stijn Weijermars</dc:creator>
  <cp:lastModifiedBy>Thomas Noordeloos</cp:lastModifiedBy>
  <dcterms:created xsi:type="dcterms:W3CDTF">2018-01-09T20:26:27Z</dcterms:created>
  <dcterms:modified xsi:type="dcterms:W3CDTF">2023-03-28T09:04:06Z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0x010100858E09137C68A74EA55321485504F917</vt:lpwstr>
  </property>
  <property fmtid="{D5CDD505-2E9C-101B-9397-08002B2CF9AE}" pid="3" name="_ExtendedDescription">
    <vt:lpwstr/>
  </property>
  <property fmtid="{D5CDD505-2E9C-101B-9397-08002B2CF9AE}" pid="4" name="TriggerFlowInfo">
    <vt:lpwstr/>
  </property>
  <property fmtid="{D5CDD505-2E9C-101B-9397-08002B2CF9AE}" pid="5" name="MediaServiceImageTags">
    <vt:lpwstr/>
  </property>
</Properties>
</file>